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structions" sheetId="1" state="visible" r:id="rId1"/>
    <sheet name="Executive Summary" sheetId="2" state="visible" r:id="rId2"/>
    <sheet name="Revenue Projections" sheetId="3" state="visible" r:id="rId3"/>
    <sheet name="Expense Budget" sheetId="4" state="visible" r:id="rId4"/>
    <sheet name="Cash Flow" sheetId="5" state="visible" r:id="rId5"/>
    <sheet name="Break-Even" sheetId="6" state="visible" r:id="rId6"/>
    <sheet name="Milestone Tracker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€#,##0"/>
    <numFmt numFmtId="165" formatCode="0.0%"/>
  </numFmts>
  <fonts count="15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color rgb="006366F1"/>
      <sz val="14"/>
    </font>
    <font/>
    <font>
      <b val="1"/>
      <color rgb="006366F1"/>
      <sz val="18"/>
    </font>
    <font>
      <color rgb="001F2937"/>
      <sz val="11"/>
    </font>
    <font>
      <color rgb="001F2937"/>
      <sz val="10"/>
    </font>
    <font>
      <b val="1"/>
      <color rgb="006366F1"/>
      <sz val="16"/>
    </font>
    <font>
      <b val="1"/>
      <color rgb="006366F1"/>
      <sz val="12"/>
    </font>
    <font>
      <b val="1"/>
      <color rgb="00FFFFFF"/>
    </font>
    <font>
      <b val="1"/>
      <color rgb="006366F1"/>
      <sz val="11"/>
    </font>
    <font>
      <b val="1"/>
    </font>
    <font>
      <b val="1"/>
      <color rgb="00EF4444"/>
    </font>
    <font>
      <b val="1"/>
      <color rgb="006366F1"/>
    </font>
    <font>
      <i val="1"/>
      <color rgb="006B7280"/>
    </font>
  </fonts>
  <fills count="4">
    <fill>
      <patternFill/>
    </fill>
    <fill>
      <patternFill patternType="gray125"/>
    </fill>
    <fill>
      <patternFill patternType="solid">
        <fgColor rgb="006366F1"/>
        <bgColor rgb="006366F1"/>
      </patternFill>
    </fill>
    <fill>
      <patternFill patternType="solid">
        <fgColor rgb="00FEF3C7"/>
        <bgColor rgb="00FEF3C7"/>
      </patternFill>
    </fill>
  </fills>
  <borders count="4">
    <border>
      <left/>
      <right/>
      <top/>
      <bottom/>
      <diagonal/>
    </border>
    <border>
      <bottom style="thin">
        <color rgb="001F2937"/>
      </bottom>
    </border>
    <border/>
    <border>
      <left style="thin">
        <color rgb="006B7280"/>
      </left>
      <right style="thin">
        <color rgb="006B7280"/>
      </right>
      <top style="thin">
        <color rgb="006B7280"/>
      </top>
      <bottom style="thin">
        <color rgb="006B7280"/>
      </bottom>
    </border>
  </borders>
  <cellStyleXfs count="6">
    <xf numFmtId="0" fontId="0" fillId="0" borderId="0"/>
    <xf numFmtId="0" fontId="1" fillId="2" borderId="1" applyAlignment="1">
      <alignment horizontal="center" vertical="center" wrapText="1"/>
    </xf>
    <xf numFmtId="0" fontId="2" fillId="0" borderId="2" applyAlignment="1">
      <alignment horizontal="left" vertical="center"/>
    </xf>
    <xf numFmtId="0" fontId="3" fillId="3" borderId="3" applyAlignment="1">
      <alignment horizontal="center" vertical="center"/>
    </xf>
    <xf numFmtId="164" fontId="3" fillId="0" borderId="2"/>
    <xf numFmtId="165" fontId="3" fillId="0" borderId="2"/>
  </cellStyleXfs>
  <cellXfs count="20">
    <xf numFmtId="0" fontId="0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2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0" fontId="0" fillId="3" borderId="0" pivotButton="0" quotePrefix="0" xfId="0"/>
    <xf numFmtId="164" fontId="0" fillId="3" borderId="0" pivotButton="0" quotePrefix="0" xfId="0"/>
    <xf numFmtId="165" fontId="0" fillId="3" borderId="0" pivotButton="0" quotePrefix="0" xfId="0"/>
    <xf numFmtId="0" fontId="9" fillId="2" borderId="0" applyAlignment="1" pivotButton="0" quotePrefix="0" xfId="0">
      <alignment horizontal="center"/>
    </xf>
    <xf numFmtId="164" fontId="0" fillId="0" borderId="0" pivotButton="0" quotePrefix="0" xfId="0"/>
    <xf numFmtId="165" fontId="0" fillId="0" borderId="0" pivotButton="0" quotePrefix="0" xfId="0"/>
    <xf numFmtId="0" fontId="10" fillId="0" borderId="0" pivotButton="0" quotePrefix="0" xfId="0"/>
    <xf numFmtId="164" fontId="11" fillId="0" borderId="0" pivotButton="0" quotePrefix="0" xfId="0"/>
    <xf numFmtId="164" fontId="12" fillId="0" borderId="0" pivotButton="0" quotePrefix="0" xfId="0"/>
    <xf numFmtId="0" fontId="13" fillId="0" borderId="0" pivotButton="0" quotePrefix="0" xfId="0"/>
    <xf numFmtId="0" fontId="14" fillId="0" borderId="0" pivotButton="0" quotePrefix="0" xfId="0"/>
    <xf numFmtId="0" fontId="0" fillId="3" borderId="0" applyAlignment="1" pivotButton="0" quotePrefix="0" xfId="0">
      <alignment horizontal="center"/>
    </xf>
    <xf numFmtId="0" fontId="11" fillId="0" borderId="0" pivotButton="0" quotePrefix="0" xfId="0"/>
  </cellXfs>
  <cellStyles count="6">
    <cellStyle name="Normal" xfId="0" builtinId="0" hidden="0"/>
    <cellStyle name="header" xfId="1" hidden="0"/>
    <cellStyle name="section" xfId="2" hidden="0"/>
    <cellStyle name="input" xfId="3" hidden="0"/>
    <cellStyle name="currency" xfId="4" hidden="0"/>
    <cellStyle name="percent" xfId="5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styles" Target="styles.xml" Id="rId8" /><Relationship Type="http://schemas.openxmlformats.org/officeDocument/2006/relationships/theme" Target="theme/theme1.xml" Id="rId9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37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" t="inlineStr">
        <is>
          <t>5-YEAR BUSINESS PLAN TEMPLATE</t>
        </is>
      </c>
    </row>
    <row r="2">
      <c r="A2" s="2" t="inlineStr"/>
    </row>
    <row r="3">
      <c r="A3" s="3" t="inlineStr">
        <is>
          <t>HOW TO USE THIS TEMPLATE</t>
        </is>
      </c>
    </row>
    <row r="4">
      <c r="A4" s="2" t="inlineStr"/>
    </row>
    <row r="5">
      <c r="A5" s="2" t="inlineStr">
        <is>
          <t>1. Start with the Executive Summary tab - fill in your basic business information</t>
        </is>
      </c>
    </row>
    <row r="6">
      <c r="A6" s="2" t="inlineStr">
        <is>
          <t>2. Complete the Revenue Projections tab with your customer and pricing assumptions</t>
        </is>
      </c>
    </row>
    <row r="7">
      <c r="A7" s="2" t="inlineStr">
        <is>
          <t>3. Fill in your Expense Budget with fixed and variable costs</t>
        </is>
      </c>
    </row>
    <row r="8">
      <c r="A8" s="2" t="inlineStr">
        <is>
          <t>4. Review the auto-calculated Cash Flow and Break-Even tabs</t>
        </is>
      </c>
    </row>
    <row r="9">
      <c r="A9" s="2" t="inlineStr">
        <is>
          <t>5. Set your milestones in the Milestone Tracker tab</t>
        </is>
      </c>
    </row>
    <row r="10">
      <c r="A10" s="2" t="inlineStr"/>
    </row>
    <row r="11">
      <c r="A11" s="3" t="inlineStr">
        <is>
          <t>COLOR CODING</t>
        </is>
      </c>
    </row>
    <row r="12">
      <c r="A12" s="2" t="inlineStr"/>
    </row>
    <row r="13">
      <c r="A13" s="2" t="inlineStr">
        <is>
          <t>🟨 Yellow cells = Input cells (enter your data here)</t>
        </is>
      </c>
    </row>
    <row r="14">
      <c r="A14" s="2" t="inlineStr">
        <is>
          <t>🟦 Blue cells = Headers</t>
        </is>
      </c>
    </row>
    <row r="15">
      <c r="A15" s="2" t="inlineStr">
        <is>
          <t>⬜ White cells = Calculated automatically (don't edit)</t>
        </is>
      </c>
    </row>
    <row r="16">
      <c r="A16" s="2" t="inlineStr">
        <is>
          <t>🟩 Green cells = Positive results</t>
        </is>
      </c>
    </row>
    <row r="17">
      <c r="A17" s="2" t="inlineStr">
        <is>
          <t>🟥 Red cells = Negative results / warnings</t>
        </is>
      </c>
    </row>
    <row r="18">
      <c r="A18" s="2" t="inlineStr"/>
    </row>
    <row r="19">
      <c r="A19" s="3" t="inlineStr">
        <is>
          <t>TIPS FOR CREDIBLE PROJECTIONS</t>
        </is>
      </c>
    </row>
    <row r="20">
      <c r="A20" s="2" t="inlineStr"/>
    </row>
    <row r="21">
      <c r="A21" s="2" t="inlineStr">
        <is>
          <t>• Year 1 should be monthly - this is what investors scrutinize most</t>
        </is>
      </c>
    </row>
    <row r="22">
      <c r="A22" s="2" t="inlineStr">
        <is>
          <t>• Use bottom-up calculations: customers × price, not 'X% of market'</t>
        </is>
      </c>
    </row>
    <row r="23">
      <c r="A23" s="2" t="inlineStr">
        <is>
          <t>• Growth rates should DECLINE over time (100% Y1→Y2, 50% Y3→Y4, etc.)</t>
        </is>
      </c>
    </row>
    <row r="24">
      <c r="A24" s="2" t="inlineStr">
        <is>
          <t>• Include seasonality if relevant to your business</t>
        </is>
      </c>
    </row>
    <row r="25">
      <c r="A25" s="2" t="inlineStr">
        <is>
          <t>• Be conservative - it's better to overdeliver than underdeliver</t>
        </is>
      </c>
    </row>
    <row r="26">
      <c r="A26" s="2" t="inlineStr"/>
    </row>
    <row r="27">
      <c r="A27" s="3" t="inlineStr">
        <is>
          <t>FORECAST ACCURACY WARNING</t>
        </is>
      </c>
    </row>
    <row r="28">
      <c r="A28" s="2" t="inlineStr"/>
    </row>
    <row r="29">
      <c r="A29" s="2" t="inlineStr">
        <is>
          <t>Year 1 errors compound over time:</t>
        </is>
      </c>
    </row>
    <row r="30">
      <c r="A30" s="2" t="inlineStr">
        <is>
          <t xml:space="preserve">  • ±10% Y1 error → ±40% by Y5</t>
        </is>
      </c>
    </row>
    <row r="31">
      <c r="A31" s="2" t="inlineStr">
        <is>
          <t xml:space="preserve">  • ±15% Y1 error → ±56% by Y5</t>
        </is>
      </c>
    </row>
    <row r="32">
      <c r="A32" s="2" t="inlineStr">
        <is>
          <t xml:space="preserve">  • ±20% Y1 error → ±73% by Y5</t>
        </is>
      </c>
    </row>
    <row r="33">
      <c r="A33" s="2" t="inlineStr"/>
    </row>
    <row r="34">
      <c r="A34" s="2" t="inlineStr">
        <is>
          <t>Invest time in making Year 1 projections as accurate as possible.</t>
        </is>
      </c>
    </row>
    <row r="35">
      <c r="A35" s="2" t="inlineStr">
        <is>
          <t>Consider using ML-based forecasting tools for better accuracy.</t>
        </is>
      </c>
    </row>
    <row r="36">
      <c r="A36" s="2" t="inlineStr"/>
    </row>
    <row r="37">
      <c r="A37" s="4" t="inlineStr">
        <is>
          <t>Template created by Sanvia (sanvia.ai) - AI-powered sales forecasting for SMEs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29"/>
  <sheetViews>
    <sheetView workbookViewId="0">
      <selection activeCell="A1" sqref="A1"/>
    </sheetView>
  </sheetViews>
  <sheetFormatPr baseColWidth="8" defaultRowHeight="15"/>
  <cols>
    <col width="25" customWidth="1" min="1" max="1"/>
    <col width="50" customWidth="1" min="2" max="2"/>
  </cols>
  <sheetData>
    <row r="1">
      <c r="A1" s="5" t="inlineStr">
        <is>
          <t>EXECUTIVE SUMMARY</t>
        </is>
      </c>
    </row>
    <row r="2">
      <c r="A2" t="inlineStr"/>
      <c r="B2" t="inlineStr"/>
    </row>
    <row r="3">
      <c r="A3" s="6" t="inlineStr">
        <is>
          <t>BUSINESS OVERVIEW</t>
        </is>
      </c>
      <c r="B3" t="inlineStr"/>
    </row>
    <row r="4">
      <c r="A4" t="inlineStr">
        <is>
          <t>Company Name:</t>
        </is>
      </c>
      <c r="B4" s="7" t="inlineStr">
        <is>
          <t>[Enter company name]</t>
        </is>
      </c>
    </row>
    <row r="5">
      <c r="A5" t="inlineStr">
        <is>
          <t>Founded:</t>
        </is>
      </c>
      <c r="B5" s="7" t="inlineStr">
        <is>
          <t>[Year]</t>
        </is>
      </c>
    </row>
    <row r="6">
      <c r="A6" t="inlineStr">
        <is>
          <t>Location:</t>
        </is>
      </c>
      <c r="B6" s="7" t="inlineStr">
        <is>
          <t>[City, Country]</t>
        </is>
      </c>
    </row>
    <row r="7">
      <c r="A7" t="inlineStr">
        <is>
          <t>Legal Structure:</t>
        </is>
      </c>
      <c r="B7" s="7" t="inlineStr">
        <is>
          <t>[LLC / Corporation / etc.]</t>
        </is>
      </c>
    </row>
    <row r="8">
      <c r="A8" t="inlineStr"/>
      <c r="B8" t="inlineStr"/>
    </row>
    <row r="9">
      <c r="A9" s="6" t="inlineStr">
        <is>
          <t>WHAT WE DO</t>
        </is>
      </c>
      <c r="B9" t="inlineStr"/>
    </row>
    <row r="10">
      <c r="A10" t="inlineStr">
        <is>
          <t>One-Line Description:</t>
        </is>
      </c>
      <c r="B10" s="7" t="inlineStr">
        <is>
          <t>[Describe your business in one sentence]</t>
        </is>
      </c>
    </row>
    <row r="11">
      <c r="A11" t="inlineStr">
        <is>
          <t>Problem We Solve:</t>
        </is>
      </c>
      <c r="B11" s="7" t="inlineStr">
        <is>
          <t>[What pain point do you address?]</t>
        </is>
      </c>
    </row>
    <row r="12">
      <c r="A12" t="inlineStr">
        <is>
          <t>Target Customer:</t>
        </is>
      </c>
      <c r="B12" s="7" t="inlineStr">
        <is>
          <t>[Who is your ideal customer?]</t>
        </is>
      </c>
    </row>
    <row r="13">
      <c r="A13" t="inlineStr">
        <is>
          <t>Business Model:</t>
        </is>
      </c>
      <c r="B13" s="7" t="inlineStr">
        <is>
          <t>[How do you make money?]</t>
        </is>
      </c>
    </row>
    <row r="14">
      <c r="A14" t="inlineStr"/>
      <c r="B14" t="inlineStr"/>
    </row>
    <row r="15">
      <c r="A15" s="6" t="inlineStr">
        <is>
          <t>CURRENT TRACTION</t>
        </is>
      </c>
      <c r="B15" t="inlineStr"/>
    </row>
    <row r="16">
      <c r="A16" t="inlineStr">
        <is>
          <t>Current Revenue:</t>
        </is>
      </c>
      <c r="B16" s="7" t="inlineStr">
        <is>
          <t>[€X / month or year]</t>
        </is>
      </c>
    </row>
    <row r="17">
      <c r="A17" t="inlineStr">
        <is>
          <t>Number of Customers:</t>
        </is>
      </c>
      <c r="B17" s="7" t="inlineStr">
        <is>
          <t>[X customers]</t>
        </is>
      </c>
    </row>
    <row r="18">
      <c r="A18" t="inlineStr">
        <is>
          <t>Growth Rate:</t>
        </is>
      </c>
      <c r="B18" s="7" t="inlineStr">
        <is>
          <t>[X% month-over-month]</t>
        </is>
      </c>
    </row>
    <row r="19">
      <c r="A19" t="inlineStr">
        <is>
          <t>Key Metric:</t>
        </is>
      </c>
      <c r="B19" s="7" t="inlineStr">
        <is>
          <t>[Your north star metric]</t>
        </is>
      </c>
    </row>
    <row r="20">
      <c r="A20" t="inlineStr"/>
      <c r="B20" t="inlineStr"/>
    </row>
    <row r="21">
      <c r="A21" s="6" t="inlineStr">
        <is>
          <t>FINANCIAL HIGHLIGHTS</t>
        </is>
      </c>
      <c r="B21" t="inlineStr"/>
    </row>
    <row r="22">
      <c r="A22" t="inlineStr">
        <is>
          <t>Year 1 Revenue Target:</t>
        </is>
      </c>
      <c r="B22" s="7" t="inlineStr">
        <is>
          <t>€0</t>
        </is>
      </c>
    </row>
    <row r="23">
      <c r="A23" t="inlineStr">
        <is>
          <t>Year 5 Revenue Target:</t>
        </is>
      </c>
      <c r="B23" s="7" t="inlineStr">
        <is>
          <t>€0</t>
        </is>
      </c>
    </row>
    <row r="24">
      <c r="A24" t="inlineStr">
        <is>
          <t>Break-Even Point:</t>
        </is>
      </c>
      <c r="B24" s="7" t="inlineStr">
        <is>
          <t>Month X</t>
        </is>
      </c>
    </row>
    <row r="25">
      <c r="A25" t="inlineStr"/>
      <c r="B25" t="inlineStr"/>
    </row>
    <row r="26">
      <c r="A26" s="6" t="inlineStr">
        <is>
          <t>FUNDING REQUEST (if applicable)</t>
        </is>
      </c>
      <c r="B26" t="inlineStr"/>
    </row>
    <row r="27">
      <c r="A27" t="inlineStr">
        <is>
          <t>Amount Requested:</t>
        </is>
      </c>
      <c r="B27" s="7" t="inlineStr">
        <is>
          <t>[€X]</t>
        </is>
      </c>
    </row>
    <row r="28">
      <c r="A28" t="inlineStr">
        <is>
          <t>Use of Funds:</t>
        </is>
      </c>
      <c r="B28" s="7" t="inlineStr">
        <is>
          <t>[How will you use the investment?]</t>
        </is>
      </c>
    </row>
    <row r="29">
      <c r="A29" t="inlineStr">
        <is>
          <t>Expected ROI:</t>
        </is>
      </c>
      <c r="B29" s="7" t="inlineStr">
        <is>
          <t>[What return can investors expect?]</t>
        </is>
      </c>
    </row>
  </sheetData>
  <mergeCells count="1">
    <mergeCell ref="A1:B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25"/>
  <sheetViews>
    <sheetView workbookViewId="0">
      <selection activeCell="A1" sqref="A1"/>
    </sheetView>
  </sheetViews>
  <sheetFormatPr baseColWidth="8" defaultRowHeight="15"/>
  <cols>
    <col width="2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  <col width="12" customWidth="1" min="17" max="17"/>
  </cols>
  <sheetData>
    <row r="1">
      <c r="A1" s="5" t="inlineStr">
        <is>
          <t>REVENUE PROJECTIONS</t>
        </is>
      </c>
    </row>
    <row r="3">
      <c r="A3" s="6" t="inlineStr">
        <is>
          <t>ASSUMPTIONS (Edit yellow cells)</t>
        </is>
      </c>
    </row>
    <row r="4">
      <c r="A4" t="inlineStr">
        <is>
          <t>Average MRR per Customer:</t>
        </is>
      </c>
      <c r="B4" s="8" t="n">
        <v>150</v>
      </c>
    </row>
    <row r="5">
      <c r="A5" t="inlineStr">
        <is>
          <t>Monthly Churn Rate:</t>
        </is>
      </c>
      <c r="B5" s="9" t="n">
        <v>0.02</v>
      </c>
    </row>
    <row r="6">
      <c r="A6" t="inlineStr">
        <is>
          <t>Year 1 New Customers/Month:</t>
        </is>
      </c>
      <c r="B6" s="7" t="n">
        <v>8</v>
      </c>
    </row>
    <row r="7">
      <c r="A7" t="inlineStr">
        <is>
          <t>Y2 Growth Rate:</t>
        </is>
      </c>
      <c r="B7" s="9" t="n">
        <v>0.8</v>
      </c>
    </row>
    <row r="8">
      <c r="A8" t="inlineStr">
        <is>
          <t>Y3 Growth Rate:</t>
        </is>
      </c>
      <c r="B8" s="9" t="n">
        <v>0.5</v>
      </c>
    </row>
    <row r="9">
      <c r="A9" t="inlineStr">
        <is>
          <t>Y4 Growth Rate:</t>
        </is>
      </c>
      <c r="B9" s="9" t="n">
        <v>0.4</v>
      </c>
    </row>
    <row r="10">
      <c r="A10" t="inlineStr">
        <is>
          <t>Y5 Growth Rate:</t>
        </is>
      </c>
      <c r="B10" s="9" t="n">
        <v>0.3</v>
      </c>
    </row>
    <row r="12">
      <c r="A12" s="6" t="inlineStr">
        <is>
          <t>YEAR 1 - MONTHLY BREAKDOWN</t>
        </is>
      </c>
    </row>
    <row r="13">
      <c r="B13" s="10" t="inlineStr">
        <is>
          <t>Jan</t>
        </is>
      </c>
      <c r="C13" s="10" t="inlineStr">
        <is>
          <t>Feb</t>
        </is>
      </c>
      <c r="D13" s="10" t="inlineStr">
        <is>
          <t>Mar</t>
        </is>
      </c>
      <c r="E13" s="10" t="inlineStr">
        <is>
          <t>Apr</t>
        </is>
      </c>
      <c r="F13" s="10" t="inlineStr">
        <is>
          <t>May</t>
        </is>
      </c>
      <c r="G13" s="10" t="inlineStr">
        <is>
          <t>Jun</t>
        </is>
      </c>
      <c r="H13" s="10" t="inlineStr">
        <is>
          <t>Jul</t>
        </is>
      </c>
      <c r="I13" s="10" t="inlineStr">
        <is>
          <t>Aug</t>
        </is>
      </c>
      <c r="J13" s="10" t="inlineStr">
        <is>
          <t>Sep</t>
        </is>
      </c>
      <c r="K13" s="10" t="inlineStr">
        <is>
          <t>Oct</t>
        </is>
      </c>
      <c r="L13" s="10" t="inlineStr">
        <is>
          <t>Nov</t>
        </is>
      </c>
      <c r="M13" s="10" t="inlineStr">
        <is>
          <t>Dec</t>
        </is>
      </c>
      <c r="N13" s="10" t="inlineStr">
        <is>
          <t>Total</t>
        </is>
      </c>
    </row>
    <row r="14">
      <c r="A14" t="inlineStr">
        <is>
          <t>New Customers</t>
        </is>
      </c>
      <c r="B14">
        <f>$B$6</f>
        <v/>
      </c>
      <c r="C14">
        <f>$B$6</f>
        <v/>
      </c>
      <c r="D14">
        <f>$B$6</f>
        <v/>
      </c>
      <c r="E14">
        <f>$B$6</f>
        <v/>
      </c>
      <c r="F14">
        <f>$B$6</f>
        <v/>
      </c>
      <c r="G14">
        <f>$B$6</f>
        <v/>
      </c>
      <c r="H14">
        <f>$B$6</f>
        <v/>
      </c>
      <c r="I14">
        <f>$B$6</f>
        <v/>
      </c>
      <c r="J14">
        <f>$B$6</f>
        <v/>
      </c>
      <c r="K14">
        <f>$B$6</f>
        <v/>
      </c>
      <c r="L14">
        <f>$B$6</f>
        <v/>
      </c>
      <c r="M14">
        <f>$B$6</f>
        <v/>
      </c>
      <c r="N14">
        <f>SUM(B14:M14)</f>
        <v/>
      </c>
    </row>
    <row r="15">
      <c r="A15" t="inlineStr">
        <is>
          <t>Churned Customers</t>
        </is>
      </c>
      <c r="B15" t="n">
        <v>0</v>
      </c>
      <c r="C15">
        <f>ROUND(B16*$B$5,0)</f>
        <v/>
      </c>
      <c r="D15">
        <f>ROUND(C16*$B$5,0)</f>
        <v/>
      </c>
      <c r="E15">
        <f>ROUND(D16*$B$5,0)</f>
        <v/>
      </c>
      <c r="F15">
        <f>ROUND(E16*$B$5,0)</f>
        <v/>
      </c>
      <c r="G15">
        <f>ROUND(F16*$B$5,0)</f>
        <v/>
      </c>
      <c r="H15">
        <f>ROUND(G16*$B$5,0)</f>
        <v/>
      </c>
      <c r="I15">
        <f>ROUND(H16*$B$5,0)</f>
        <v/>
      </c>
      <c r="J15">
        <f>ROUND(I16*$B$5,0)</f>
        <v/>
      </c>
      <c r="K15">
        <f>ROUND(J16*$B$5,0)</f>
        <v/>
      </c>
      <c r="L15">
        <f>ROUND(K16*$B$5,0)</f>
        <v/>
      </c>
      <c r="M15">
        <f>ROUND(L16*$B$5,0)</f>
        <v/>
      </c>
      <c r="N15">
        <f>SUM(B15:M15)</f>
        <v/>
      </c>
    </row>
    <row r="16">
      <c r="A16" t="inlineStr">
        <is>
          <t>Total Customers</t>
        </is>
      </c>
      <c r="B16">
        <f>B14-B15</f>
        <v/>
      </c>
      <c r="C16">
        <f>B16+C14-C15</f>
        <v/>
      </c>
      <c r="D16">
        <f>C16+D14-D15</f>
        <v/>
      </c>
      <c r="E16">
        <f>D16+E14-E15</f>
        <v/>
      </c>
      <c r="F16">
        <f>E16+F14-F15</f>
        <v/>
      </c>
      <c r="G16">
        <f>F16+G14-G15</f>
        <v/>
      </c>
      <c r="H16">
        <f>G16+H14-H15</f>
        <v/>
      </c>
      <c r="I16">
        <f>H16+I14-I15</f>
        <v/>
      </c>
      <c r="J16">
        <f>I16+J14-J15</f>
        <v/>
      </c>
      <c r="K16">
        <f>J16+K14-K15</f>
        <v/>
      </c>
      <c r="L16">
        <f>K16+L14-L15</f>
        <v/>
      </c>
      <c r="M16">
        <f>L16+M14-M15</f>
        <v/>
      </c>
      <c r="N16">
        <f>M16</f>
        <v/>
      </c>
    </row>
    <row r="17">
      <c r="A17" t="inlineStr">
        <is>
          <t>MRR</t>
        </is>
      </c>
      <c r="B17" s="11">
        <f>B16*$B$4</f>
        <v/>
      </c>
      <c r="C17" s="11">
        <f>C16*$B$4</f>
        <v/>
      </c>
      <c r="D17" s="11">
        <f>D16*$B$4</f>
        <v/>
      </c>
      <c r="E17" s="11">
        <f>E16*$B$4</f>
        <v/>
      </c>
      <c r="F17" s="11">
        <f>F16*$B$4</f>
        <v/>
      </c>
      <c r="G17" s="11">
        <f>G16*$B$4</f>
        <v/>
      </c>
      <c r="H17" s="11">
        <f>H16*$B$4</f>
        <v/>
      </c>
      <c r="I17" s="11">
        <f>I16*$B$4</f>
        <v/>
      </c>
      <c r="J17" s="11">
        <f>J16*$B$4</f>
        <v/>
      </c>
      <c r="K17" s="11">
        <f>K16*$B$4</f>
        <v/>
      </c>
      <c r="L17" s="11">
        <f>L16*$B$4</f>
        <v/>
      </c>
      <c r="M17" s="11">
        <f>M16*$B$4</f>
        <v/>
      </c>
      <c r="N17" s="11">
        <f>SUM(B17:M17)</f>
        <v/>
      </c>
    </row>
    <row r="18">
      <c r="A18" t="inlineStr">
        <is>
          <t>ARR (annualized)</t>
        </is>
      </c>
      <c r="B18" s="11">
        <f>B17*12</f>
        <v/>
      </c>
      <c r="C18" s="11">
        <f>C17*12</f>
        <v/>
      </c>
      <c r="D18" s="11">
        <f>D17*12</f>
        <v/>
      </c>
      <c r="E18" s="11">
        <f>E17*12</f>
        <v/>
      </c>
      <c r="F18" s="11">
        <f>F17*12</f>
        <v/>
      </c>
      <c r="G18" s="11">
        <f>G17*12</f>
        <v/>
      </c>
      <c r="H18" s="11">
        <f>H17*12</f>
        <v/>
      </c>
      <c r="I18" s="11">
        <f>I17*12</f>
        <v/>
      </c>
      <c r="J18" s="11">
        <f>J17*12</f>
        <v/>
      </c>
      <c r="K18" s="11">
        <f>K17*12</f>
        <v/>
      </c>
      <c r="L18" s="11">
        <f>L17*12</f>
        <v/>
      </c>
      <c r="M18" s="11">
        <f>M17*12</f>
        <v/>
      </c>
      <c r="N18" s="11">
        <f>M18</f>
        <v/>
      </c>
    </row>
    <row r="21">
      <c r="A21" s="6" t="inlineStr">
        <is>
          <t>5-YEAR SUMMARY</t>
        </is>
      </c>
    </row>
    <row r="22">
      <c r="A22" t="inlineStr"/>
      <c r="B22" s="10" t="inlineStr">
        <is>
          <t>Year 1</t>
        </is>
      </c>
      <c r="C22" s="10" t="inlineStr">
        <is>
          <t>Year 2</t>
        </is>
      </c>
      <c r="D22" s="10" t="inlineStr">
        <is>
          <t>Year 3</t>
        </is>
      </c>
      <c r="E22" s="10" t="inlineStr">
        <is>
          <t>Year 4</t>
        </is>
      </c>
      <c r="F22" s="10" t="inlineStr">
        <is>
          <t>Year 5</t>
        </is>
      </c>
    </row>
    <row r="23">
      <c r="A23" t="inlineStr">
        <is>
          <t>Customers (EOY)</t>
        </is>
      </c>
      <c r="B23">
        <f>N16</f>
        <v/>
      </c>
      <c r="C23">
        <f>B23*(1+$B$7)</f>
        <v/>
      </c>
      <c r="D23">
        <f>C23*(1+$B$8)</f>
        <v/>
      </c>
      <c r="E23">
        <f>D23*(1+$B$9)</f>
        <v/>
      </c>
      <c r="F23">
        <f>E23*(1+$B$10)</f>
        <v/>
      </c>
    </row>
    <row r="24">
      <c r="A24" t="inlineStr">
        <is>
          <t>ARR</t>
        </is>
      </c>
      <c r="B24" s="11">
        <f>N18</f>
        <v/>
      </c>
      <c r="C24" s="11">
        <f>B24*(1+$B$7)</f>
        <v/>
      </c>
      <c r="D24" s="11">
        <f>C24*(1+$B$8)</f>
        <v/>
      </c>
      <c r="E24" s="11">
        <f>D24*(1+$B$9)</f>
        <v/>
      </c>
      <c r="F24" s="11">
        <f>E24*(1+$B$10)</f>
        <v/>
      </c>
    </row>
    <row r="25">
      <c r="A25" t="inlineStr">
        <is>
          <t>YoY Growth</t>
        </is>
      </c>
      <c r="B25" t="inlineStr">
        <is>
          <t>N/A</t>
        </is>
      </c>
      <c r="C25" s="12">
        <f>(C24-B24)/B24</f>
        <v/>
      </c>
      <c r="D25" s="12">
        <f>(D24-C24)/C24</f>
        <v/>
      </c>
      <c r="E25" s="12">
        <f>(E24-D24)/D24</f>
        <v/>
      </c>
      <c r="F25" s="12">
        <f>(F24-E24)/E24</f>
        <v/>
      </c>
    </row>
  </sheetData>
  <mergeCells count="1">
    <mergeCell ref="A1:M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20"/>
  <sheetViews>
    <sheetView workbookViewId="0">
      <selection activeCell="A1" sqref="A1"/>
    </sheetView>
  </sheetViews>
  <sheetFormatPr baseColWidth="8" defaultRowHeight="15"/>
  <cols>
    <col width="25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>
      <c r="A1" s="5" t="inlineStr">
        <is>
          <t>EXPENSE BUDGET</t>
        </is>
      </c>
    </row>
    <row r="3">
      <c r="A3" s="10" t="inlineStr">
        <is>
          <t>Category</t>
        </is>
      </c>
      <c r="B3" s="10" t="inlineStr">
        <is>
          <t>Year 1</t>
        </is>
      </c>
      <c r="C3" s="10" t="inlineStr">
        <is>
          <t>Year 2</t>
        </is>
      </c>
      <c r="D3" s="10" t="inlineStr">
        <is>
          <t>Year 3</t>
        </is>
      </c>
      <c r="E3" s="10" t="inlineStr">
        <is>
          <t>Year 4</t>
        </is>
      </c>
      <c r="F3" s="10" t="inlineStr">
        <is>
          <t>Year 5</t>
        </is>
      </c>
    </row>
    <row r="4">
      <c r="A4" s="13" t="inlineStr">
        <is>
          <t>FIXED COSTS</t>
        </is>
      </c>
    </row>
    <row r="5">
      <c r="A5" t="inlineStr">
        <is>
          <t>Salaries &amp; Wages</t>
        </is>
      </c>
      <c r="B5" s="8" t="n">
        <v>120000</v>
      </c>
      <c r="C5" s="8" t="n">
        <v>240000</v>
      </c>
      <c r="D5" s="8" t="n">
        <v>420000</v>
      </c>
      <c r="E5" s="8" t="n">
        <v>660000</v>
      </c>
      <c r="F5" s="8" t="n">
        <v>880000</v>
      </c>
    </row>
    <row r="6">
      <c r="A6" t="inlineStr">
        <is>
          <t>Rent &amp; Utilities</t>
        </is>
      </c>
      <c r="B6" s="8" t="n">
        <v>12000</v>
      </c>
      <c r="C6" s="8" t="n">
        <v>18000</v>
      </c>
      <c r="D6" s="8" t="n">
        <v>30000</v>
      </c>
      <c r="E6" s="8" t="n">
        <v>48000</v>
      </c>
      <c r="F6" s="8" t="n">
        <v>60000</v>
      </c>
    </row>
    <row r="7">
      <c r="A7" t="inlineStr">
        <is>
          <t>Software &amp; Tools</t>
        </is>
      </c>
      <c r="B7" s="8" t="n">
        <v>6000</v>
      </c>
      <c r="C7" s="8" t="n">
        <v>12000</v>
      </c>
      <c r="D7" s="8" t="n">
        <v>18000</v>
      </c>
      <c r="E7" s="8" t="n">
        <v>24000</v>
      </c>
      <c r="F7" s="8" t="n">
        <v>30000</v>
      </c>
    </row>
    <row r="8">
      <c r="A8" t="inlineStr">
        <is>
          <t>Insurance</t>
        </is>
      </c>
      <c r="B8" s="8" t="n">
        <v>3000</v>
      </c>
      <c r="C8" s="8" t="n">
        <v>4500</v>
      </c>
      <c r="D8" s="8" t="n">
        <v>6000</v>
      </c>
      <c r="E8" s="8" t="n">
        <v>9000</v>
      </c>
      <c r="F8" s="8" t="n">
        <v>12000</v>
      </c>
    </row>
    <row r="9">
      <c r="A9" t="inlineStr">
        <is>
          <t>Legal &amp; Accounting</t>
        </is>
      </c>
      <c r="B9" s="8" t="n">
        <v>6000</v>
      </c>
      <c r="C9" s="8" t="n">
        <v>9000</v>
      </c>
      <c r="D9" s="8" t="n">
        <v>12000</v>
      </c>
      <c r="E9" s="8" t="n">
        <v>18000</v>
      </c>
      <c r="F9" s="8" t="n">
        <v>24000</v>
      </c>
    </row>
    <row r="10">
      <c r="A10" t="inlineStr">
        <is>
          <t>Subtotal Fixed</t>
        </is>
      </c>
      <c r="B10" s="14">
        <f>SUM(B5:B9)</f>
        <v/>
      </c>
      <c r="C10" s="14">
        <f>SUM(C5:C9)</f>
        <v/>
      </c>
      <c r="D10" s="14">
        <f>SUM(D5:D9)</f>
        <v/>
      </c>
      <c r="E10" s="14">
        <f>SUM(E5:E9)</f>
        <v/>
      </c>
      <c r="F10" s="14">
        <f>SUM(F5:F9)</f>
        <v/>
      </c>
    </row>
    <row r="11">
      <c r="A11" t="inlineStr"/>
    </row>
    <row r="12">
      <c r="A12" s="13" t="inlineStr">
        <is>
          <t>VARIABLE COSTS</t>
        </is>
      </c>
    </row>
    <row r="13">
      <c r="A13" t="inlineStr">
        <is>
          <t>Marketing &amp; Ads</t>
        </is>
      </c>
      <c r="B13" s="8" t="n">
        <v>24000</v>
      </c>
      <c r="C13" s="8" t="n">
        <v>60000</v>
      </c>
      <c r="D13" s="8" t="n">
        <v>120000</v>
      </c>
      <c r="E13" s="8" t="n">
        <v>180000</v>
      </c>
      <c r="F13" s="8" t="n">
        <v>240000</v>
      </c>
    </row>
    <row r="14">
      <c r="A14" t="inlineStr">
        <is>
          <t>Sales Commissions</t>
        </is>
      </c>
      <c r="B14" s="8" t="n">
        <v>0</v>
      </c>
      <c r="C14" s="8" t="n">
        <v>15000</v>
      </c>
      <c r="D14" s="8" t="n">
        <v>45000</v>
      </c>
      <c r="E14" s="8" t="n">
        <v>90000</v>
      </c>
      <c r="F14" s="8" t="n">
        <v>150000</v>
      </c>
    </row>
    <row r="15">
      <c r="A15" t="inlineStr">
        <is>
          <t>Infrastructure (hosting)</t>
        </is>
      </c>
      <c r="B15" s="8" t="n">
        <v>6000</v>
      </c>
      <c r="C15" s="8" t="n">
        <v>15000</v>
      </c>
      <c r="D15" s="8" t="n">
        <v>36000</v>
      </c>
      <c r="E15" s="8" t="n">
        <v>72000</v>
      </c>
      <c r="F15" s="8" t="n">
        <v>108000</v>
      </c>
    </row>
    <row r="16">
      <c r="A16" t="inlineStr">
        <is>
          <t>Payment Processing</t>
        </is>
      </c>
      <c r="B16" s="8" t="n">
        <v>3000</v>
      </c>
      <c r="C16" s="8" t="n">
        <v>12000</v>
      </c>
      <c r="D16" s="8" t="n">
        <v>30000</v>
      </c>
      <c r="E16" s="8" t="n">
        <v>60000</v>
      </c>
      <c r="F16" s="8" t="n">
        <v>100000</v>
      </c>
    </row>
    <row r="17">
      <c r="A17" t="inlineStr">
        <is>
          <t>Customer Support</t>
        </is>
      </c>
      <c r="B17" s="8" t="n">
        <v>0</v>
      </c>
      <c r="C17" s="8" t="n">
        <v>6000</v>
      </c>
      <c r="D17" s="8" t="n">
        <v>18000</v>
      </c>
      <c r="E17" s="8" t="n">
        <v>36000</v>
      </c>
      <c r="F17" s="8" t="n">
        <v>60000</v>
      </c>
    </row>
    <row r="18">
      <c r="A18" t="inlineStr">
        <is>
          <t>Subtotal Variable</t>
        </is>
      </c>
      <c r="B18" s="14">
        <f>SUM(B13:B17)</f>
        <v/>
      </c>
      <c r="C18" s="14">
        <f>SUM(C13:C17)</f>
        <v/>
      </c>
      <c r="D18" s="14">
        <f>SUM(D13:D17)</f>
        <v/>
      </c>
      <c r="E18" s="14">
        <f>SUM(E13:E17)</f>
        <v/>
      </c>
      <c r="F18" s="14">
        <f>SUM(F13:F17)</f>
        <v/>
      </c>
    </row>
    <row r="19">
      <c r="A19" t="inlineStr"/>
    </row>
    <row r="20">
      <c r="A20" s="13" t="inlineStr">
        <is>
          <t>TOTAL EXPENSES</t>
        </is>
      </c>
      <c r="B20" s="15">
        <f>B10+B18</f>
        <v/>
      </c>
      <c r="C20" s="15">
        <f>C10+C18</f>
        <v/>
      </c>
      <c r="D20" s="15">
        <f>D10+D18</f>
        <v/>
      </c>
      <c r="E20" s="15">
        <f>E10+E18</f>
        <v/>
      </c>
      <c r="F20" s="15">
        <f>F10+F18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18"/>
  <sheetViews>
    <sheetView workbookViewId="0">
      <selection activeCell="A1" sqref="A1"/>
    </sheetView>
  </sheetViews>
  <sheetFormatPr baseColWidth="8" defaultRowHeight="15"/>
  <cols>
    <col width="25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>
      <c r="A1" s="5" t="inlineStr">
        <is>
          <t>CASH FLOW PROJECTION</t>
        </is>
      </c>
    </row>
    <row r="3">
      <c r="A3" t="inlineStr"/>
      <c r="B3" s="10" t="inlineStr">
        <is>
          <t>Year 1</t>
        </is>
      </c>
      <c r="C3" s="10" t="inlineStr">
        <is>
          <t>Year 2</t>
        </is>
      </c>
      <c r="D3" s="10" t="inlineStr">
        <is>
          <t>Year 3</t>
        </is>
      </c>
      <c r="E3" s="10" t="inlineStr">
        <is>
          <t>Year 4</t>
        </is>
      </c>
      <c r="F3" s="10" t="inlineStr">
        <is>
          <t>Year 5</t>
        </is>
      </c>
    </row>
    <row r="4">
      <c r="A4" s="16" t="inlineStr">
        <is>
          <t>CASH INFLOWS</t>
        </is>
      </c>
    </row>
    <row r="5">
      <c r="A5" t="inlineStr">
        <is>
          <t>Revenue</t>
        </is>
      </c>
      <c r="B5" s="11">
        <f>'Revenue Projections'!B24</f>
        <v/>
      </c>
      <c r="C5" s="11">
        <f>'Revenue Projections'!C24</f>
        <v/>
      </c>
      <c r="D5" s="11">
        <f>'Revenue Projections'!D24</f>
        <v/>
      </c>
      <c r="E5" s="11">
        <f>'Revenue Projections'!E24</f>
        <v/>
      </c>
      <c r="F5" s="11">
        <f>'Revenue Projections'!F24</f>
        <v/>
      </c>
    </row>
    <row r="6">
      <c r="A6" t="inlineStr">
        <is>
          <t>Other Income</t>
        </is>
      </c>
      <c r="B6" s="8" t="n">
        <v>0</v>
      </c>
      <c r="C6" s="8" t="n">
        <v>0</v>
      </c>
      <c r="D6" s="8" t="n">
        <v>0</v>
      </c>
      <c r="E6" s="8" t="n">
        <v>0</v>
      </c>
      <c r="F6" s="8" t="n">
        <v>0</v>
      </c>
    </row>
    <row r="7">
      <c r="A7" s="16" t="inlineStr">
        <is>
          <t>Total Inflows</t>
        </is>
      </c>
      <c r="B7" s="14">
        <f>B5+B6</f>
        <v/>
      </c>
      <c r="C7" s="14">
        <f>C5+C6</f>
        <v/>
      </c>
      <c r="D7" s="14">
        <f>D5+D6</f>
        <v/>
      </c>
      <c r="E7" s="14">
        <f>E5+E6</f>
        <v/>
      </c>
      <c r="F7" s="14">
        <f>F5+F6</f>
        <v/>
      </c>
    </row>
    <row r="8">
      <c r="A8" t="inlineStr"/>
    </row>
    <row r="9">
      <c r="A9" s="16" t="inlineStr">
        <is>
          <t>CASH OUTFLOWS</t>
        </is>
      </c>
    </row>
    <row r="10">
      <c r="A10" t="inlineStr">
        <is>
          <t>Operating Expenses</t>
        </is>
      </c>
      <c r="B10" s="11">
        <f>'Expense Budget'!B20</f>
        <v/>
      </c>
      <c r="C10" s="11">
        <f>'Expense Budget'!C20</f>
        <v/>
      </c>
      <c r="D10" s="11">
        <f>'Expense Budget'!D20</f>
        <v/>
      </c>
      <c r="E10" s="11">
        <f>'Expense Budget'!E20</f>
        <v/>
      </c>
      <c r="F10" s="11">
        <f>'Expense Budget'!F20</f>
        <v/>
      </c>
    </row>
    <row r="11">
      <c r="A11" t="inlineStr">
        <is>
          <t>Capital Expenditures</t>
        </is>
      </c>
      <c r="B11" s="8" t="n">
        <v>0</v>
      </c>
      <c r="C11" s="8" t="n">
        <v>0</v>
      </c>
      <c r="D11" s="8" t="n">
        <v>0</v>
      </c>
      <c r="E11" s="8" t="n">
        <v>0</v>
      </c>
      <c r="F11" s="8" t="n">
        <v>0</v>
      </c>
    </row>
    <row r="12">
      <c r="A12" t="inlineStr">
        <is>
          <t>Loan Repayments</t>
        </is>
      </c>
      <c r="B12" s="8" t="n">
        <v>0</v>
      </c>
      <c r="C12" s="8" t="n">
        <v>0</v>
      </c>
      <c r="D12" s="8" t="n">
        <v>0</v>
      </c>
      <c r="E12" s="8" t="n">
        <v>0</v>
      </c>
      <c r="F12" s="8" t="n">
        <v>0</v>
      </c>
    </row>
    <row r="13">
      <c r="A13" s="16" t="inlineStr">
        <is>
          <t>Total Outflows</t>
        </is>
      </c>
      <c r="B13" s="14">
        <f>B10+B11+B12</f>
        <v/>
      </c>
      <c r="C13" s="14">
        <f>C10+C11+C12</f>
        <v/>
      </c>
      <c r="D13" s="14">
        <f>D10+D11+D12</f>
        <v/>
      </c>
      <c r="E13" s="14">
        <f>E10+E11+E12</f>
        <v/>
      </c>
      <c r="F13" s="14">
        <f>F10+F11+F12</f>
        <v/>
      </c>
    </row>
    <row r="14">
      <c r="A14" t="inlineStr"/>
    </row>
    <row r="15">
      <c r="A15" s="16" t="inlineStr">
        <is>
          <t>NET CASH FLOW</t>
        </is>
      </c>
      <c r="B15" s="14">
        <f>B7-B13</f>
        <v/>
      </c>
      <c r="C15" s="14">
        <f>C7-C13</f>
        <v/>
      </c>
      <c r="D15" s="14">
        <f>D7-D13</f>
        <v/>
      </c>
      <c r="E15" s="14">
        <f>E7-E13</f>
        <v/>
      </c>
      <c r="F15" s="14">
        <f>F7-F13</f>
        <v/>
      </c>
    </row>
    <row r="16">
      <c r="A16" t="inlineStr"/>
    </row>
    <row r="17">
      <c r="A17" t="inlineStr">
        <is>
          <t>Opening Cash Balance</t>
        </is>
      </c>
      <c r="B17" s="8" t="n">
        <v>0</v>
      </c>
      <c r="C17" s="11">
        <f>B18</f>
        <v/>
      </c>
      <c r="D17" s="11">
        <f>C18</f>
        <v/>
      </c>
      <c r="E17" s="11">
        <f>D18</f>
        <v/>
      </c>
      <c r="F17" s="11">
        <f>E18</f>
        <v/>
      </c>
    </row>
    <row r="18">
      <c r="A18" s="16" t="inlineStr">
        <is>
          <t>Closing Cash Balance</t>
        </is>
      </c>
      <c r="B18" s="14">
        <f>B17+B15</f>
        <v/>
      </c>
      <c r="C18" s="14">
        <f>C17+C15</f>
        <v/>
      </c>
      <c r="D18" s="14">
        <f>D17+D15</f>
        <v/>
      </c>
      <c r="E18" s="14">
        <f>E17+E15</f>
        <v/>
      </c>
      <c r="F18" s="14">
        <f>F17+F15</f>
        <v/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C18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40" customWidth="1" min="3" max="3"/>
  </cols>
  <sheetData>
    <row r="1">
      <c r="A1" s="5" t="inlineStr">
        <is>
          <t>BREAK-EVEN ANALYSIS</t>
        </is>
      </c>
    </row>
    <row r="2">
      <c r="A2" t="inlineStr"/>
      <c r="C2" s="17" t="inlineStr"/>
    </row>
    <row r="3">
      <c r="A3" s="6" t="inlineStr">
        <is>
          <t>INPUTS</t>
        </is>
      </c>
      <c r="C3" s="17" t="inlineStr"/>
    </row>
    <row r="4">
      <c r="A4" t="inlineStr">
        <is>
          <t>Average Revenue per Customer (MRR):</t>
        </is>
      </c>
      <c r="B4" s="11">
        <f>('Revenue Projections'!B4)</f>
        <v/>
      </c>
      <c r="C4" s="17" t="inlineStr">
        <is>
          <t>From Revenue Projections</t>
        </is>
      </c>
    </row>
    <row r="5">
      <c r="A5" t="inlineStr">
        <is>
          <t>Monthly Fixed Costs:</t>
        </is>
      </c>
      <c r="B5" s="8" t="n">
        <v>14500</v>
      </c>
      <c r="C5" s="17" t="inlineStr">
        <is>
          <t>Edit this value</t>
        </is>
      </c>
    </row>
    <row r="6">
      <c r="A6" t="inlineStr">
        <is>
          <t>Variable Cost per Customer:</t>
        </is>
      </c>
      <c r="B6" s="8" t="n">
        <v>15</v>
      </c>
      <c r="C6" s="17" t="inlineStr">
        <is>
          <t>Edit this value</t>
        </is>
      </c>
    </row>
    <row r="7">
      <c r="A7" t="inlineStr"/>
      <c r="C7" s="17" t="inlineStr"/>
    </row>
    <row r="8">
      <c r="A8" s="6" t="inlineStr">
        <is>
          <t>CALCULATIONS</t>
        </is>
      </c>
      <c r="C8" s="17" t="inlineStr"/>
    </row>
    <row r="9">
      <c r="A9" t="inlineStr">
        <is>
          <t>Contribution Margin per Customer:</t>
        </is>
      </c>
      <c r="B9" s="11">
        <f>B4-B6</f>
        <v/>
      </c>
      <c r="C9" s="17" t="inlineStr">
        <is>
          <t>Revenue - Variable Cost</t>
        </is>
      </c>
    </row>
    <row r="10">
      <c r="A10" t="inlineStr"/>
      <c r="C10" s="17" t="inlineStr"/>
    </row>
    <row r="11">
      <c r="A11" s="6" t="inlineStr">
        <is>
          <t>BREAK-EVEN POINT</t>
        </is>
      </c>
      <c r="C11" s="17" t="inlineStr"/>
    </row>
    <row r="12">
      <c r="A12" t="inlineStr">
        <is>
          <t>Customers Needed:</t>
        </is>
      </c>
      <c r="B12">
        <f>ROUND(B5/B9,0)</f>
        <v/>
      </c>
      <c r="C12" s="17" t="inlineStr">
        <is>
          <t>Fixed Costs ÷ Contribution Margin</t>
        </is>
      </c>
    </row>
    <row r="13">
      <c r="A13" t="inlineStr">
        <is>
          <t>Monthly Revenue at Break-Even:</t>
        </is>
      </c>
      <c r="B13" s="11">
        <f>B12*B4</f>
        <v/>
      </c>
      <c r="C13" s="17" t="inlineStr">
        <is>
          <t>Customers × MRR</t>
        </is>
      </c>
    </row>
    <row r="14">
      <c r="A14" t="inlineStr"/>
      <c r="C14" s="17" t="inlineStr"/>
    </row>
    <row r="15">
      <c r="A15" s="6" t="inlineStr">
        <is>
          <t>CURRENT STATUS</t>
        </is>
      </c>
      <c r="C15" s="17" t="inlineStr"/>
    </row>
    <row r="16">
      <c r="A16" t="inlineStr">
        <is>
          <t>Current Customers:</t>
        </is>
      </c>
      <c r="B16" s="7" t="n">
        <v>0</v>
      </c>
      <c r="C16" s="17" t="inlineStr">
        <is>
          <t>Edit this value</t>
        </is>
      </c>
    </row>
    <row r="17">
      <c r="A17" t="inlineStr">
        <is>
          <t>Gap to Break-Even:</t>
        </is>
      </c>
      <c r="B17">
        <f>B12-B16</f>
        <v/>
      </c>
      <c r="C17" s="17" t="inlineStr">
        <is>
          <t>Customers still needed</t>
        </is>
      </c>
    </row>
    <row r="18">
      <c r="A18" t="inlineStr">
        <is>
          <t>Progress:</t>
        </is>
      </c>
      <c r="B18" s="12">
        <f>IF(B12&gt;0,B16/B12,0)</f>
        <v/>
      </c>
      <c r="C18" s="17" t="inlineStr">
        <is>
          <t>% of way to break-even</t>
        </is>
      </c>
    </row>
  </sheetData>
  <mergeCells count="1">
    <mergeCell ref="A1:C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20"/>
  <sheetViews>
    <sheetView workbookViewId="0">
      <selection activeCell="A1" sqref="A1"/>
    </sheetView>
  </sheetViews>
  <sheetFormatPr baseColWidth="8" defaultRowHeight="15"/>
  <cols>
    <col width="12" customWidth="1" min="1" max="1"/>
    <col width="35" customWidth="1" min="2" max="2"/>
    <col width="15" customWidth="1" min="3" max="3"/>
    <col width="15" customWidth="1" min="4" max="4"/>
    <col width="40" customWidth="1" min="5" max="5"/>
  </cols>
  <sheetData>
    <row r="1">
      <c r="A1" s="5" t="inlineStr">
        <is>
          <t>MILESTONE TRACKER</t>
        </is>
      </c>
    </row>
    <row r="3">
      <c r="A3" s="10" t="inlineStr">
        <is>
          <t>Year</t>
        </is>
      </c>
      <c r="B3" s="10" t="inlineStr">
        <is>
          <t>Milestone</t>
        </is>
      </c>
      <c r="C3" s="10" t="inlineStr">
        <is>
          <t>Target Date</t>
        </is>
      </c>
      <c r="D3" s="10" t="inlineStr">
        <is>
          <t>Status</t>
        </is>
      </c>
      <c r="E3" s="10" t="inlineStr">
        <is>
          <t>Notes</t>
        </is>
      </c>
    </row>
    <row r="4">
      <c r="A4" t="inlineStr">
        <is>
          <t>Year 1</t>
        </is>
      </c>
      <c r="B4" s="7" t="inlineStr">
        <is>
          <t>Product launch</t>
        </is>
      </c>
      <c r="C4" s="18" t="inlineStr">
        <is>
          <t>Q1</t>
        </is>
      </c>
      <c r="D4" s="18" t="inlineStr">
        <is>
          <t>Not Started</t>
        </is>
      </c>
      <c r="E4" s="7" t="inlineStr"/>
    </row>
    <row r="5">
      <c r="A5" t="inlineStr">
        <is>
          <t>Year 1</t>
        </is>
      </c>
      <c r="B5" s="7" t="inlineStr">
        <is>
          <t>First 10 paying customers</t>
        </is>
      </c>
      <c r="C5" s="18" t="inlineStr">
        <is>
          <t>Q2</t>
        </is>
      </c>
      <c r="D5" s="18" t="inlineStr">
        <is>
          <t>Not Started</t>
        </is>
      </c>
      <c r="E5" s="7" t="inlineStr"/>
    </row>
    <row r="6">
      <c r="A6" t="inlineStr">
        <is>
          <t>Year 1</t>
        </is>
      </c>
      <c r="B6" s="7" t="inlineStr">
        <is>
          <t>Product-market fit validation</t>
        </is>
      </c>
      <c r="C6" s="18" t="inlineStr">
        <is>
          <t>Q3</t>
        </is>
      </c>
      <c r="D6" s="18" t="inlineStr">
        <is>
          <t>Not Started</t>
        </is>
      </c>
      <c r="E6" s="7" t="inlineStr"/>
    </row>
    <row r="7">
      <c r="A7" t="inlineStr">
        <is>
          <t>Year 1</t>
        </is>
      </c>
      <c r="B7" s="7" t="inlineStr">
        <is>
          <t>85 customers milestone</t>
        </is>
      </c>
      <c r="C7" s="18" t="inlineStr">
        <is>
          <t>Q4</t>
        </is>
      </c>
      <c r="D7" s="18" t="inlineStr">
        <is>
          <t>Not Started</t>
        </is>
      </c>
      <c r="E7" s="7" t="inlineStr"/>
    </row>
    <row r="8">
      <c r="A8" t="inlineStr">
        <is>
          <t>Year 2</t>
        </is>
      </c>
      <c r="B8" s="7" t="inlineStr">
        <is>
          <t>First employee hire</t>
        </is>
      </c>
      <c r="C8" s="18" t="inlineStr">
        <is>
          <t>Q1</t>
        </is>
      </c>
      <c r="D8" s="18" t="inlineStr">
        <is>
          <t>Not Started</t>
        </is>
      </c>
      <c r="E8" s="7" t="inlineStr"/>
    </row>
    <row r="9">
      <c r="A9" t="inlineStr">
        <is>
          <t>Year 2</t>
        </is>
      </c>
      <c r="B9" s="7" t="inlineStr">
        <is>
          <t>Break-even point</t>
        </is>
      </c>
      <c r="C9" s="18" t="inlineStr">
        <is>
          <t>Q2</t>
        </is>
      </c>
      <c r="D9" s="18" t="inlineStr">
        <is>
          <t>Not Started</t>
        </is>
      </c>
      <c r="E9" s="7" t="inlineStr"/>
    </row>
    <row r="10">
      <c r="A10" t="inlineStr">
        <is>
          <t>Year 2</t>
        </is>
      </c>
      <c r="B10" s="7" t="inlineStr">
        <is>
          <t>280 customers milestone</t>
        </is>
      </c>
      <c r="C10" s="18" t="inlineStr">
        <is>
          <t>Q4</t>
        </is>
      </c>
      <c r="D10" s="18" t="inlineStr">
        <is>
          <t>Not Started</t>
        </is>
      </c>
      <c r="E10" s="7" t="inlineStr"/>
    </row>
    <row r="11">
      <c r="A11" t="inlineStr">
        <is>
          <t>Year 3</t>
        </is>
      </c>
      <c r="B11" s="7" t="inlineStr">
        <is>
          <t>Team expansion to 7</t>
        </is>
      </c>
      <c r="C11" s="18" t="inlineStr">
        <is>
          <t>Q2</t>
        </is>
      </c>
      <c r="D11" s="18" t="inlineStr">
        <is>
          <t>Not Started</t>
        </is>
      </c>
      <c r="E11" s="7" t="inlineStr"/>
    </row>
    <row r="12">
      <c r="A12" t="inlineStr">
        <is>
          <t>Year 3</t>
        </is>
      </c>
      <c r="B12" s="7" t="inlineStr">
        <is>
          <t>Launch second product/vertical</t>
        </is>
      </c>
      <c r="C12" s="18" t="inlineStr">
        <is>
          <t>Q3</t>
        </is>
      </c>
      <c r="D12" s="18" t="inlineStr">
        <is>
          <t>Not Started</t>
        </is>
      </c>
      <c r="E12" s="7" t="inlineStr"/>
    </row>
    <row r="13">
      <c r="A13" t="inlineStr">
        <is>
          <t>Year 3</t>
        </is>
      </c>
      <c r="B13" s="7" t="inlineStr">
        <is>
          <t>650 customers milestone</t>
        </is>
      </c>
      <c r="C13" s="18" t="inlineStr">
        <is>
          <t>Q4</t>
        </is>
      </c>
      <c r="D13" s="18" t="inlineStr">
        <is>
          <t>Not Started</t>
        </is>
      </c>
      <c r="E13" s="7" t="inlineStr"/>
    </row>
    <row r="14">
      <c r="A14" t="inlineStr">
        <is>
          <t>Year 4</t>
        </is>
      </c>
      <c r="B14" s="7" t="inlineStr">
        <is>
          <t>International expansion</t>
        </is>
      </c>
      <c r="C14" s="18" t="inlineStr">
        <is>
          <t>Q2</t>
        </is>
      </c>
      <c r="D14" s="18" t="inlineStr">
        <is>
          <t>Not Started</t>
        </is>
      </c>
      <c r="E14" s="7" t="inlineStr"/>
    </row>
    <row r="15">
      <c r="A15" t="inlineStr">
        <is>
          <t>Year 4</t>
        </is>
      </c>
      <c r="B15" s="7" t="inlineStr">
        <is>
          <t>1,200 customers milestone</t>
        </is>
      </c>
      <c r="C15" s="18" t="inlineStr">
        <is>
          <t>Q4</t>
        </is>
      </c>
      <c r="D15" s="18" t="inlineStr">
        <is>
          <t>Not Started</t>
        </is>
      </c>
      <c r="E15" s="7" t="inlineStr"/>
    </row>
    <row r="16">
      <c r="A16" t="inlineStr">
        <is>
          <t>Year 5</t>
        </is>
      </c>
      <c r="B16" s="7" t="inlineStr">
        <is>
          <t>Market leadership position</t>
        </is>
      </c>
      <c r="C16" s="18" t="inlineStr">
        <is>
          <t>Q2</t>
        </is>
      </c>
      <c r="D16" s="18" t="inlineStr">
        <is>
          <t>Not Started</t>
        </is>
      </c>
      <c r="E16" s="7" t="inlineStr"/>
    </row>
    <row r="17">
      <c r="A17" t="inlineStr">
        <is>
          <t>Year 5</t>
        </is>
      </c>
      <c r="B17" s="7" t="inlineStr">
        <is>
          <t>2,000 customers milestone</t>
        </is>
      </c>
      <c r="C17" s="18" t="inlineStr">
        <is>
          <t>Q4</t>
        </is>
      </c>
      <c r="D17" s="18" t="inlineStr">
        <is>
          <t>Not Started</t>
        </is>
      </c>
      <c r="E17" s="7" t="inlineStr"/>
    </row>
    <row r="20">
      <c r="A20" s="19" t="inlineStr">
        <is>
          <t>Status Options:</t>
        </is>
      </c>
      <c r="B20" t="inlineStr">
        <is>
          <t>Not Started</t>
        </is>
      </c>
      <c r="C20" t="inlineStr">
        <is>
          <t>In Progress</t>
        </is>
      </c>
      <c r="D20" t="inlineStr">
        <is>
          <t>Completed</t>
        </is>
      </c>
      <c r="E20" t="inlineStr">
        <is>
          <t>Delayed</t>
        </is>
      </c>
      <c r="F20" t="inlineStr">
        <is>
          <t>At Risk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2026-02-09T20:36:32Z</dcterms:created>
  <dcterms:modified xsi:type="dcterms:W3CDTF">2026-02-09T20:36:32Z</dcterms:modified>
</cp:coreProperties>
</file>